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бдул-Малик\Downloads\"/>
    </mc:Choice>
  </mc:AlternateContent>
  <bookViews>
    <workbookView xWindow="2868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J61" i="1" s="1"/>
  <c r="I53" i="1"/>
  <c r="I61" i="1" s="1"/>
  <c r="G53" i="1"/>
  <c r="L194" i="1"/>
  <c r="L184" i="1"/>
  <c r="L175" i="1"/>
  <c r="L165" i="1"/>
  <c r="L157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19" i="1"/>
  <c r="H176" i="1"/>
  <c r="L62" i="1"/>
  <c r="J195" i="1"/>
  <c r="J138" i="1"/>
  <c r="H195" i="1"/>
  <c r="L176" i="1"/>
  <c r="L195" i="1"/>
  <c r="H100" i="1"/>
  <c r="G157" i="1"/>
  <c r="L81" i="1"/>
  <c r="I43" i="1"/>
  <c r="I100" i="1"/>
  <c r="H157" i="1"/>
  <c r="J176" i="1"/>
  <c r="L24" i="1"/>
  <c r="L100" i="1"/>
  <c r="I138" i="1"/>
  <c r="G195" i="1"/>
  <c r="G119" i="1"/>
  <c r="H62" i="1"/>
  <c r="H119" i="1"/>
  <c r="G176" i="1"/>
  <c r="I195" i="1"/>
  <c r="J157" i="1"/>
  <c r="H138" i="1"/>
  <c r="I176" i="1"/>
  <c r="J119" i="1"/>
  <c r="I119" i="1"/>
  <c r="G100" i="1"/>
  <c r="J100" i="1"/>
  <c r="F100" i="1"/>
  <c r="J81" i="1"/>
  <c r="F81" i="1"/>
  <c r="I81" i="1"/>
  <c r="G81" i="1"/>
  <c r="H81" i="1"/>
  <c r="J62" i="1"/>
  <c r="I62" i="1"/>
  <c r="F62" i="1"/>
  <c r="G62" i="1"/>
  <c r="J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H196" i="1"/>
  <c r="F196" i="1"/>
</calcChain>
</file>

<file path=xl/sharedStrings.xml><?xml version="1.0" encoding="utf-8"?>
<sst xmlns="http://schemas.openxmlformats.org/spreadsheetml/2006/main" count="307" uniqueCount="90">
  <si>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</si>
  <si>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</si>
  <si>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</si>
  <si>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</si>
  <si>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</si>
  <si>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</si>
  <si>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</si>
  <si>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</si>
  <si>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</si>
  <si>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</si>
  <si>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</si>
  <si>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</si>
  <si>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</si>
  <si>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</si>
  <si>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</si>
  <si>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</si>
  <si>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</si>
  <si>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</si>
  <si>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</si>
  <si>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</si>
  <si>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</si>
  <si>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</si>
  <si>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</si>
  <si>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</si>
  <si>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</si>
  <si>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</si>
  <si>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</si>
  <si>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</si>
  <si>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</si>
  <si>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</si>
  <si>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</si>
  <si>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</si>
  <si>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</si>
  <si>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</si>
  <si>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</si>
  <si>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</si>
  <si>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</si>
  <si>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</si>
  <si>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</si>
  <si>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 с куриной котлетой</t>
  </si>
  <si>
    <t xml:space="preserve">Чай с лимоном </t>
  </si>
  <si>
    <t>Хлеб пшеничный</t>
  </si>
  <si>
    <t>Яблоко</t>
  </si>
  <si>
    <t xml:space="preserve">Суп картофельный с бобовыми </t>
  </si>
  <si>
    <t>Котлета куриная</t>
  </si>
  <si>
    <t xml:space="preserve">Греча отварная </t>
  </si>
  <si>
    <t>гор. Напиток</t>
  </si>
  <si>
    <t>гор. напиток</t>
  </si>
  <si>
    <t xml:space="preserve">Каша рисовая с изюмом </t>
  </si>
  <si>
    <t xml:space="preserve">Чай с молоком или сливками </t>
  </si>
  <si>
    <t xml:space="preserve">Яблоко </t>
  </si>
  <si>
    <t>Сыр порциями</t>
  </si>
  <si>
    <t xml:space="preserve">Рассольник домашний </t>
  </si>
  <si>
    <t xml:space="preserve">Рис отварной </t>
  </si>
  <si>
    <t>Сосиски "Особые халяль"</t>
  </si>
  <si>
    <t>сосиски</t>
  </si>
  <si>
    <t xml:space="preserve">Омлет с сыром </t>
  </si>
  <si>
    <t xml:space="preserve">МАСЛО СЛИВОЧНОЕ (ПОРЦИЯМИ) </t>
  </si>
  <si>
    <t>масло</t>
  </si>
  <si>
    <t xml:space="preserve">Борщ </t>
  </si>
  <si>
    <t xml:space="preserve">Капуста тушеная </t>
  </si>
  <si>
    <t>Рис припущенный с сосисками "Особые халяль"</t>
  </si>
  <si>
    <t xml:space="preserve">Суп с бобовыми </t>
  </si>
  <si>
    <t xml:space="preserve">Картофельное пюре </t>
  </si>
  <si>
    <t>Сосиски</t>
  </si>
  <si>
    <t>Гор.напиток</t>
  </si>
  <si>
    <t>Картофельное пюре с припущенной рыбой</t>
  </si>
  <si>
    <t>Чай с молоком или сливками №378</t>
  </si>
  <si>
    <t>МАСЛО СЛИВОЧНОЕ (ПОРЦИЯМИ) №14</t>
  </si>
  <si>
    <t xml:space="preserve">Суп картофельный </t>
  </si>
  <si>
    <t xml:space="preserve">Макаронные изделия отварные с маслом </t>
  </si>
  <si>
    <t>Рис отварной с припущенной рыбой</t>
  </si>
  <si>
    <t>Булочка домашняя</t>
  </si>
  <si>
    <t>Масло</t>
  </si>
  <si>
    <t>хлеб. Изд.</t>
  </si>
  <si>
    <t>Борщ со свежей капустой и томатом</t>
  </si>
  <si>
    <t>Сырники из творога запеченые</t>
  </si>
  <si>
    <t>Яблоко №338</t>
  </si>
  <si>
    <t xml:space="preserve">Пюре картофельное </t>
  </si>
  <si>
    <t>Запеканка из творога</t>
  </si>
  <si>
    <t>Чай с лимоном №459</t>
  </si>
  <si>
    <t xml:space="preserve">Щи из свежей капусты с картофелем </t>
  </si>
  <si>
    <t xml:space="preserve">Плов с курицей </t>
  </si>
  <si>
    <t>Греча отварная с куриной котлетой</t>
  </si>
  <si>
    <t xml:space="preserve">Суп из овощей с фасолью </t>
  </si>
  <si>
    <t xml:space="preserve">Соус красный основной </t>
  </si>
  <si>
    <t>Соус</t>
  </si>
  <si>
    <t>Порция</t>
  </si>
  <si>
    <t>сыр</t>
  </si>
  <si>
    <t>МБОУ "СОШ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</si>
</sst>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7" sqref="S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9</v>
      </c>
      <c r="H6" s="40">
        <v>16.600000000000001</v>
      </c>
      <c r="I6" s="40">
        <v>25.4</v>
      </c>
      <c r="J6" s="40">
        <v>288.39999999999998</v>
      </c>
      <c r="K6" s="41">
        <v>170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180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3.94</v>
      </c>
      <c r="H9" s="43">
        <v>0.5</v>
      </c>
      <c r="I9" s="43">
        <v>24.14</v>
      </c>
      <c r="J9" s="43">
        <v>116.82</v>
      </c>
      <c r="K9" s="44">
        <v>50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100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14.469999999999999</v>
      </c>
      <c r="H13" s="19">
        <f t="shared" si="0"/>
        <v>17.700000000000003</v>
      </c>
      <c r="I13" s="19">
        <f t="shared" si="0"/>
        <v>80.039999999999992</v>
      </c>
      <c r="J13" s="19">
        <f t="shared" si="0"/>
        <v>538.74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5.04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8.58</v>
      </c>
      <c r="H16" s="43">
        <v>16.25</v>
      </c>
      <c r="I16" s="43">
        <v>25.28</v>
      </c>
      <c r="J16" s="43">
        <v>281.69</v>
      </c>
      <c r="K16" s="44">
        <v>8.58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8.59</v>
      </c>
      <c r="H17" s="43">
        <v>6.09</v>
      </c>
      <c r="I17" s="43">
        <v>38.64</v>
      </c>
      <c r="J17" s="43">
        <v>243.73</v>
      </c>
      <c r="K17" s="44">
        <v>8.59</v>
      </c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>
        <v>5.92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47</v>
      </c>
      <c r="E21" s="42" t="s">
        <v>40</v>
      </c>
      <c r="F21" s="43">
        <v>200</v>
      </c>
      <c r="G21" s="43">
        <v>0.03</v>
      </c>
      <c r="H21" s="43">
        <v>0.1</v>
      </c>
      <c r="I21" s="43">
        <v>9.5</v>
      </c>
      <c r="J21" s="43">
        <v>39.020000000000003</v>
      </c>
      <c r="K21" s="44">
        <v>0.03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42.63</v>
      </c>
      <c r="H24" s="32">
        <f t="shared" si="4"/>
        <v>43.75</v>
      </c>
      <c r="I24" s="32">
        <f t="shared" si="4"/>
        <v>201.35999999999999</v>
      </c>
      <c r="J24" s="32">
        <f t="shared" si="4"/>
        <v>1372.03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170</v>
      </c>
      <c r="G25" s="40">
        <v>4.93</v>
      </c>
      <c r="H25" s="40">
        <v>8.81</v>
      </c>
      <c r="I25" s="40">
        <v>38.85</v>
      </c>
      <c r="J25" s="40">
        <v>254.41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3.94</v>
      </c>
      <c r="H28" s="43">
        <v>0.5</v>
      </c>
      <c r="I28" s="43">
        <v>24.14</v>
      </c>
      <c r="J28" s="43">
        <v>116.82</v>
      </c>
      <c r="K28" s="44">
        <v>573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11.889999999999999</v>
      </c>
      <c r="H32" s="19">
        <f t="shared" ref="H32" si="7">SUM(H25:H31)</f>
        <v>11.16</v>
      </c>
      <c r="I32" s="19">
        <f t="shared" ref="I32" si="8">SUM(I25:I31)</f>
        <v>99.89</v>
      </c>
      <c r="J32" s="19">
        <f t="shared" ref="J32:L32" si="9">SUM(J25:J31)</f>
        <v>547.55999999999995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>
        <v>573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87</v>
      </c>
      <c r="F39" s="43">
        <v>30</v>
      </c>
      <c r="G39" s="43">
        <v>6.96</v>
      </c>
      <c r="H39" s="43">
        <v>8.8800000000000008</v>
      </c>
      <c r="I39" s="43">
        <v>0</v>
      </c>
      <c r="J39" s="43">
        <v>107.76</v>
      </c>
      <c r="K39" s="44">
        <v>15</v>
      </c>
      <c r="L39" s="43"/>
    </row>
    <row r="40" spans="1:12" ht="15" x14ac:dyDescent="0.25">
      <c r="A40" s="14"/>
      <c r="B40" s="15"/>
      <c r="C40" s="11"/>
      <c r="D40" s="6" t="s">
        <v>47</v>
      </c>
      <c r="E40" s="42" t="s">
        <v>40</v>
      </c>
      <c r="F40" s="43">
        <v>200</v>
      </c>
      <c r="G40" s="43">
        <v>0.03</v>
      </c>
      <c r="H40" s="43">
        <v>0.1</v>
      </c>
      <c r="I40" s="43">
        <v>9.5</v>
      </c>
      <c r="J40" s="43">
        <v>39.020000000000003</v>
      </c>
      <c r="K40" s="44">
        <v>459</v>
      </c>
      <c r="L40" s="43"/>
    </row>
    <row r="41" spans="1:12" ht="15" x14ac:dyDescent="0.25">
      <c r="A41" s="14"/>
      <c r="B41" s="15"/>
      <c r="C41" s="11"/>
      <c r="D41" s="6" t="s">
        <v>55</v>
      </c>
      <c r="E41" s="42" t="s">
        <v>54</v>
      </c>
      <c r="F41" s="43">
        <v>100</v>
      </c>
      <c r="G41" s="43">
        <v>9.5</v>
      </c>
      <c r="H41" s="43">
        <v>13.5</v>
      </c>
      <c r="I41" s="43">
        <v>2.74</v>
      </c>
      <c r="J41" s="43">
        <v>170.46</v>
      </c>
      <c r="K41" s="44">
        <v>243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104.55999999999999</v>
      </c>
      <c r="J42" s="19">
        <f t="shared" ref="J42:L42" si="13">SUM(J33:J41)</f>
        <v>777.04000000000008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41.910000000000004</v>
      </c>
      <c r="H43" s="32">
        <f t="shared" ref="H43" si="15">H32+H42</f>
        <v>44.070000000000007</v>
      </c>
      <c r="I43" s="32">
        <f t="shared" ref="I43" si="16">I32+I42</f>
        <v>204.45</v>
      </c>
      <c r="J43" s="32">
        <f t="shared" ref="J43:L43" si="17">J32+J42</f>
        <v>1324.6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16.87</v>
      </c>
      <c r="H44" s="40">
        <v>23.25</v>
      </c>
      <c r="I44" s="40">
        <v>2.81</v>
      </c>
      <c r="J44" s="40">
        <v>287.97000000000003</v>
      </c>
      <c r="K44" s="41">
        <v>275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180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4.7300000000000004</v>
      </c>
      <c r="H47" s="43">
        <v>0.6</v>
      </c>
      <c r="I47" s="43">
        <v>24.14</v>
      </c>
      <c r="J47" s="43">
        <v>120.88</v>
      </c>
      <c r="K47" s="44">
        <v>573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58</v>
      </c>
      <c r="E49" s="42" t="s">
        <v>57</v>
      </c>
      <c r="F49" s="43">
        <v>10</v>
      </c>
      <c r="G49" s="43">
        <v>0.08</v>
      </c>
      <c r="H49" s="43">
        <v>8.1999999999999993</v>
      </c>
      <c r="I49" s="43">
        <v>0.13</v>
      </c>
      <c r="J49" s="43">
        <v>74.64</v>
      </c>
      <c r="K49" s="44">
        <v>14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23.21</v>
      </c>
      <c r="H51" s="19">
        <f t="shared" ref="H51" si="19">SUM(H44:H50)</f>
        <v>32.650000000000006</v>
      </c>
      <c r="I51" s="19">
        <f t="shared" ref="I51" si="20">SUM(I44:I50)</f>
        <v>57.580000000000005</v>
      </c>
      <c r="J51" s="19">
        <f t="shared" ref="J51:L51" si="21">SUM(J44:J50)</f>
        <v>617.01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260</v>
      </c>
      <c r="G53" s="43">
        <f>11.1+0.25</f>
        <v>11.35</v>
      </c>
      <c r="H53" s="43">
        <v>12.85</v>
      </c>
      <c r="I53" s="43">
        <f>8.56+0.34</f>
        <v>8.9</v>
      </c>
      <c r="J53" s="43">
        <f>176.29+20.4</f>
        <v>196.69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>
        <v>573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87</v>
      </c>
      <c r="F58" s="43">
        <v>30</v>
      </c>
      <c r="G58" s="43">
        <v>6.96</v>
      </c>
      <c r="H58" s="43">
        <v>8.85</v>
      </c>
      <c r="I58" s="43">
        <v>0</v>
      </c>
      <c r="J58" s="43">
        <v>113.86</v>
      </c>
      <c r="K58" s="44">
        <v>15</v>
      </c>
      <c r="L58" s="43"/>
    </row>
    <row r="59" spans="1:12" ht="15" x14ac:dyDescent="0.25">
      <c r="A59" s="23"/>
      <c r="B59" s="15"/>
      <c r="C59" s="11"/>
      <c r="D59" s="6" t="s">
        <v>22</v>
      </c>
      <c r="E59" s="42" t="s">
        <v>40</v>
      </c>
      <c r="F59" s="43">
        <v>200</v>
      </c>
      <c r="G59" s="43">
        <v>0.03</v>
      </c>
      <c r="H59" s="43">
        <v>0.1</v>
      </c>
      <c r="I59" s="43">
        <v>9.5</v>
      </c>
      <c r="J59" s="43">
        <v>39.020000000000003</v>
      </c>
      <c r="K59" s="44">
        <v>459</v>
      </c>
      <c r="L59" s="43"/>
    </row>
    <row r="60" spans="1:12" ht="15" x14ac:dyDescent="0.25">
      <c r="A60" s="23"/>
      <c r="B60" s="15"/>
      <c r="C60" s="11"/>
      <c r="D60" s="6" t="s">
        <v>58</v>
      </c>
      <c r="E60" s="42" t="s">
        <v>57</v>
      </c>
      <c r="F60" s="43">
        <v>10</v>
      </c>
      <c r="G60" s="43">
        <v>0.08</v>
      </c>
      <c r="H60" s="43">
        <v>8.1999999999999993</v>
      </c>
      <c r="I60" s="43">
        <v>0.13</v>
      </c>
      <c r="J60" s="43">
        <v>74.64</v>
      </c>
      <c r="K60" s="44">
        <v>14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727</v>
      </c>
      <c r="G61" s="19">
        <f>SUM(G52:G60)</f>
        <v>29.31</v>
      </c>
      <c r="H61" s="19">
        <f>SUM(H52:H60)</f>
        <v>36.099999999999994</v>
      </c>
      <c r="I61" s="19">
        <f>SUM(I52:I60)</f>
        <v>78.22</v>
      </c>
      <c r="J61" s="19">
        <f>SUM(J52:J60)</f>
        <v>703.95999999999992</v>
      </c>
      <c r="K61" s="25"/>
      <c r="L61" s="19">
        <f t="shared" ref="L61" si="22"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1227</v>
      </c>
      <c r="G62" s="32">
        <f t="shared" ref="G62" si="23">G51+G61</f>
        <v>52.519999999999996</v>
      </c>
      <c r="H62" s="32">
        <f t="shared" ref="H62" si="24">H51+H61</f>
        <v>68.75</v>
      </c>
      <c r="I62" s="32">
        <f t="shared" ref="I62" si="25">I51+I61</f>
        <v>135.80000000000001</v>
      </c>
      <c r="J62" s="32">
        <f t="shared" ref="J62:L62" si="26">J51+J61</f>
        <v>1320.9699999999998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7.18</v>
      </c>
      <c r="H63" s="40">
        <v>9.6199999999999992</v>
      </c>
      <c r="I63" s="40">
        <v>25.82</v>
      </c>
      <c r="J63" s="40">
        <v>218.58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180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70</v>
      </c>
      <c r="G66" s="43">
        <v>5.52</v>
      </c>
      <c r="H66" s="43">
        <v>0.7</v>
      </c>
      <c r="I66" s="43">
        <v>33.799999999999997</v>
      </c>
      <c r="J66" s="43">
        <v>163.58000000000001</v>
      </c>
      <c r="K66" s="44">
        <v>573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15.719999999999999</v>
      </c>
      <c r="H70" s="19">
        <f t="shared" ref="H70" si="28">SUM(H63:H69)</f>
        <v>12.169999999999998</v>
      </c>
      <c r="I70" s="19">
        <f t="shared" ref="I70" si="29">SUM(I63:I69)</f>
        <v>96.52</v>
      </c>
      <c r="J70" s="19">
        <f t="shared" ref="J70:L70" si="30">SUM(J63:J69)</f>
        <v>558.49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>
        <v>573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87</v>
      </c>
      <c r="F77" s="43">
        <v>10</v>
      </c>
      <c r="G77" s="43">
        <v>2.3199999999999998</v>
      </c>
      <c r="H77" s="43">
        <v>2.95</v>
      </c>
      <c r="I77" s="43">
        <v>0</v>
      </c>
      <c r="J77" s="43">
        <v>35.83</v>
      </c>
      <c r="K77" s="44">
        <v>15</v>
      </c>
      <c r="L77" s="43"/>
    </row>
    <row r="78" spans="1:12" ht="15" x14ac:dyDescent="0.25">
      <c r="A78" s="23"/>
      <c r="B78" s="15"/>
      <c r="C78" s="11"/>
      <c r="D78" s="6" t="s">
        <v>64</v>
      </c>
      <c r="E78" s="42" t="s">
        <v>54</v>
      </c>
      <c r="F78" s="43">
        <v>100</v>
      </c>
      <c r="G78" s="43">
        <v>9.5</v>
      </c>
      <c r="H78" s="43">
        <v>13.5</v>
      </c>
      <c r="I78" s="43">
        <v>2.74</v>
      </c>
      <c r="J78" s="43">
        <v>170.46</v>
      </c>
      <c r="K78" s="44">
        <v>243</v>
      </c>
      <c r="L78" s="43"/>
    </row>
    <row r="79" spans="1:12" ht="15" x14ac:dyDescent="0.25">
      <c r="A79" s="23"/>
      <c r="B79" s="15"/>
      <c r="C79" s="11"/>
      <c r="D79" s="6" t="s">
        <v>65</v>
      </c>
      <c r="E79" s="42" t="s">
        <v>40</v>
      </c>
      <c r="F79" s="43">
        <v>200</v>
      </c>
      <c r="G79" s="43">
        <v>0.03</v>
      </c>
      <c r="H79" s="43">
        <v>0.1</v>
      </c>
      <c r="I79" s="43">
        <v>9.5</v>
      </c>
      <c r="J79" s="43">
        <v>39.020000000000003</v>
      </c>
      <c r="K79" s="44">
        <v>459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30.94</v>
      </c>
      <c r="H80" s="19">
        <f t="shared" ref="H80" si="32">SUM(H71:H79)</f>
        <v>71.699999999999989</v>
      </c>
      <c r="I80" s="19">
        <f t="shared" ref="I80" si="33">SUM(I71:I79)</f>
        <v>84.839999999999989</v>
      </c>
      <c r="J80" s="19">
        <f t="shared" ref="J80:L80" si="34">SUM(J71:J79)</f>
        <v>1050.95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1310</v>
      </c>
      <c r="G81" s="32">
        <f t="shared" ref="G81" si="35">G70+G80</f>
        <v>46.66</v>
      </c>
      <c r="H81" s="32">
        <f t="shared" ref="H81" si="36">H70+H80</f>
        <v>83.86999999999999</v>
      </c>
      <c r="I81" s="32">
        <f t="shared" ref="I81" si="37">I70+I80</f>
        <v>181.35999999999999</v>
      </c>
      <c r="J81" s="32">
        <f t="shared" ref="J81:L81" si="38">J70+J80</f>
        <v>1609.44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40">
        <v>19.64</v>
      </c>
      <c r="H82" s="40">
        <v>6.6</v>
      </c>
      <c r="I82" s="40">
        <v>9.66</v>
      </c>
      <c r="J82" s="40">
        <v>196</v>
      </c>
      <c r="K82" s="41">
        <v>296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1.52</v>
      </c>
      <c r="H84" s="43">
        <v>1.35</v>
      </c>
      <c r="I84" s="43">
        <v>15.9</v>
      </c>
      <c r="J84" s="43">
        <v>81.83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3.94</v>
      </c>
      <c r="H85" s="43">
        <v>0.5</v>
      </c>
      <c r="I85" s="43">
        <v>24.14</v>
      </c>
      <c r="J85" s="43">
        <v>116.82</v>
      </c>
      <c r="K85" s="44">
        <v>573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58</v>
      </c>
      <c r="E87" s="42" t="s">
        <v>68</v>
      </c>
      <c r="F87" s="43">
        <v>10</v>
      </c>
      <c r="G87" s="43">
        <v>0.08</v>
      </c>
      <c r="H87" s="43">
        <v>8.1999999999999993</v>
      </c>
      <c r="I87" s="43">
        <v>0.13</v>
      </c>
      <c r="J87" s="43">
        <v>10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25.18</v>
      </c>
      <c r="H89" s="19">
        <f t="shared" ref="H89" si="40">SUM(H82:H88)</f>
        <v>16.649999999999999</v>
      </c>
      <c r="I89" s="19">
        <f t="shared" ref="I89" si="41">SUM(I82:I88)</f>
        <v>49.830000000000005</v>
      </c>
      <c r="J89" s="19">
        <f t="shared" ref="J89:L89" si="42">SUM(J82:J88)</f>
        <v>404.65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3.25</v>
      </c>
      <c r="H91" s="43">
        <v>3.37</v>
      </c>
      <c r="I91" s="43">
        <v>10.75</v>
      </c>
      <c r="J91" s="43">
        <v>108.33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>
        <v>573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46</v>
      </c>
      <c r="E97" s="42" t="s">
        <v>40</v>
      </c>
      <c r="F97" s="43">
        <v>200</v>
      </c>
      <c r="G97" s="43">
        <v>0.03</v>
      </c>
      <c r="H97" s="43">
        <v>0.1</v>
      </c>
      <c r="I97" s="43">
        <v>9.5</v>
      </c>
      <c r="J97" s="43">
        <v>39.020000000000003</v>
      </c>
      <c r="K97" s="44">
        <v>459</v>
      </c>
      <c r="L97" s="43"/>
    </row>
    <row r="98" spans="1:12" ht="15" x14ac:dyDescent="0.25">
      <c r="A98" s="23"/>
      <c r="B98" s="15"/>
      <c r="C98" s="11"/>
      <c r="D98" s="6" t="s">
        <v>88</v>
      </c>
      <c r="E98" s="42" t="s">
        <v>51</v>
      </c>
      <c r="F98" s="43">
        <v>30</v>
      </c>
      <c r="G98" s="43">
        <v>6.96</v>
      </c>
      <c r="H98" s="43">
        <v>8.85</v>
      </c>
      <c r="I98" s="43">
        <v>0</v>
      </c>
      <c r="J98" s="43">
        <v>107.76</v>
      </c>
      <c r="K98" s="44">
        <v>15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25.770000000000003</v>
      </c>
      <c r="H99" s="19">
        <f t="shared" ref="H99" si="44">SUM(H90:H98)</f>
        <v>21.419999999999998</v>
      </c>
      <c r="I99" s="19">
        <f t="shared" ref="I99" si="45">SUM(I90:I98)</f>
        <v>111.18</v>
      </c>
      <c r="J99" s="19">
        <f t="shared" ref="J99:L99" si="46">SUM(J90:J98)</f>
        <v>705.37999999999988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47">G89+G99</f>
        <v>50.95</v>
      </c>
      <c r="H100" s="32">
        <f t="shared" ref="H100" si="48">H89+H99</f>
        <v>38.069999999999993</v>
      </c>
      <c r="I100" s="32">
        <f t="shared" ref="I100" si="49">I89+I99</f>
        <v>161.01000000000002</v>
      </c>
      <c r="J100" s="32">
        <f t="shared" ref="J100:L100" si="50">J89+J99</f>
        <v>1110.0299999999997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175</v>
      </c>
      <c r="G101" s="40">
        <v>15.43</v>
      </c>
      <c r="H101" s="40">
        <v>4.08</v>
      </c>
      <c r="I101" s="40">
        <v>25.26</v>
      </c>
      <c r="J101" s="40">
        <v>199.48</v>
      </c>
      <c r="K101" s="41">
        <v>296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3.94</v>
      </c>
      <c r="H104" s="43">
        <v>0.5</v>
      </c>
      <c r="I104" s="43">
        <v>24.14</v>
      </c>
      <c r="J104" s="43">
        <v>116.82</v>
      </c>
      <c r="K104" s="44">
        <v>573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73</v>
      </c>
      <c r="E106" s="42" t="s">
        <v>57</v>
      </c>
      <c r="F106" s="43">
        <v>15</v>
      </c>
      <c r="G106" s="43">
        <v>0.12</v>
      </c>
      <c r="H106" s="43">
        <v>12.3</v>
      </c>
      <c r="I106" s="43">
        <v>0.19</v>
      </c>
      <c r="J106" s="43">
        <v>111.94</v>
      </c>
      <c r="K106" s="44">
        <v>14</v>
      </c>
      <c r="L106" s="43"/>
    </row>
    <row r="107" spans="1:12" ht="15" x14ac:dyDescent="0.25">
      <c r="A107" s="23"/>
      <c r="B107" s="15"/>
      <c r="C107" s="11"/>
      <c r="D107" s="6" t="s">
        <v>74</v>
      </c>
      <c r="E107" s="42" t="s">
        <v>72</v>
      </c>
      <c r="F107" s="43">
        <v>60</v>
      </c>
      <c r="G107" s="43">
        <v>4.2</v>
      </c>
      <c r="H107" s="43">
        <v>6.7</v>
      </c>
      <c r="I107" s="43">
        <v>27.8</v>
      </c>
      <c r="J107" s="43">
        <v>188.3</v>
      </c>
      <c r="K107" s="44">
        <v>573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23.72</v>
      </c>
      <c r="H108" s="19">
        <f t="shared" si="51"/>
        <v>23.68</v>
      </c>
      <c r="I108" s="19">
        <f t="shared" si="51"/>
        <v>86.89</v>
      </c>
      <c r="J108" s="19">
        <f t="shared" si="51"/>
        <v>655.56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0"/>
      <c r="G109" s="50"/>
      <c r="H109" s="50"/>
      <c r="I109" s="50"/>
      <c r="J109" s="50"/>
      <c r="K109" s="50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8.58</v>
      </c>
      <c r="H111" s="43">
        <v>16.25</v>
      </c>
      <c r="I111" s="43">
        <v>25.28</v>
      </c>
      <c r="J111" s="43">
        <v>281.69</v>
      </c>
      <c r="K111" s="44">
        <v>177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3.82</v>
      </c>
      <c r="H112" s="43">
        <v>4.05</v>
      </c>
      <c r="I112" s="43">
        <v>21.32</v>
      </c>
      <c r="J112" s="43">
        <v>137.01</v>
      </c>
      <c r="K112" s="44">
        <v>203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>
        <v>573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40</v>
      </c>
      <c r="F116" s="43">
        <v>200</v>
      </c>
      <c r="G116" s="43">
        <v>0.03</v>
      </c>
      <c r="H116" s="43">
        <v>0.1</v>
      </c>
      <c r="I116" s="43">
        <v>9.5</v>
      </c>
      <c r="J116" s="43">
        <v>39.020000000000003</v>
      </c>
      <c r="K116" s="44">
        <v>459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715</v>
      </c>
      <c r="G118" s="19">
        <f>SUM(G110:G117)</f>
        <v>23.35</v>
      </c>
      <c r="H118" s="19">
        <f>SUM(H110:H117)</f>
        <v>31.150000000000002</v>
      </c>
      <c r="I118" s="19">
        <f>SUM(I110:I117)</f>
        <v>112.32</v>
      </c>
      <c r="J118" s="19">
        <f>SUM(J110:J117)</f>
        <v>823.97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54">G108+G118</f>
        <v>47.07</v>
      </c>
      <c r="H119" s="32">
        <f t="shared" ref="H119" si="55">H108+H118</f>
        <v>54.83</v>
      </c>
      <c r="I119" s="32">
        <f t="shared" ref="I119" si="56">I108+I118</f>
        <v>199.20999999999998</v>
      </c>
      <c r="J119" s="32">
        <f t="shared" ref="J119:L119" si="57">J108+J118</f>
        <v>1479.53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19.739999999999998</v>
      </c>
      <c r="H120" s="40">
        <v>5.8</v>
      </c>
      <c r="I120" s="40">
        <v>42.04</v>
      </c>
      <c r="J120" s="40">
        <v>299.32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180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60</v>
      </c>
      <c r="G123" s="43">
        <v>4.2</v>
      </c>
      <c r="H123" s="43">
        <v>6.7</v>
      </c>
      <c r="I123" s="43">
        <v>27.8</v>
      </c>
      <c r="J123" s="43">
        <v>188.3</v>
      </c>
      <c r="K123" s="44">
        <v>573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77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68</v>
      </c>
      <c r="F125" s="43">
        <v>10</v>
      </c>
      <c r="G125" s="43">
        <v>0.08</v>
      </c>
      <c r="H125" s="43">
        <v>8.1999999999999993</v>
      </c>
      <c r="I125" s="43">
        <v>0.13</v>
      </c>
      <c r="J125" s="43">
        <v>74.64</v>
      </c>
      <c r="K125" s="44">
        <v>14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27.039999999999996</v>
      </c>
      <c r="H127" s="19">
        <f>SUM(H120:H126)</f>
        <v>22.55</v>
      </c>
      <c r="I127" s="19">
        <f>SUM(I120:I126)</f>
        <v>106.86999999999999</v>
      </c>
      <c r="J127" s="19">
        <f>SUM(J120:J126)</f>
        <v>738.59</v>
      </c>
      <c r="K127" s="25"/>
      <c r="L127" s="19">
        <f t="shared" ref="L127" si="5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170</v>
      </c>
      <c r="G130" s="43">
        <v>4</v>
      </c>
      <c r="H130" s="43">
        <v>22</v>
      </c>
      <c r="I130" s="43">
        <v>9</v>
      </c>
      <c r="J130" s="43">
        <v>254</v>
      </c>
      <c r="K130" s="44">
        <v>377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100</v>
      </c>
      <c r="G133" s="43">
        <v>7.89</v>
      </c>
      <c r="H133" s="43">
        <v>1</v>
      </c>
      <c r="I133" s="43">
        <v>48.29</v>
      </c>
      <c r="J133" s="43">
        <v>176.25</v>
      </c>
      <c r="K133" s="44">
        <v>573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55</v>
      </c>
      <c r="E135" s="42" t="s">
        <v>54</v>
      </c>
      <c r="F135" s="43">
        <v>100</v>
      </c>
      <c r="G135" s="43">
        <v>9.5</v>
      </c>
      <c r="H135" s="43">
        <v>13.5</v>
      </c>
      <c r="I135" s="43">
        <v>2.74</v>
      </c>
      <c r="J135" s="43">
        <v>170.46</v>
      </c>
      <c r="K135" s="44">
        <v>243</v>
      </c>
      <c r="L135" s="43"/>
    </row>
    <row r="136" spans="1:12" ht="15" x14ac:dyDescent="0.25">
      <c r="A136" s="14"/>
      <c r="B136" s="15"/>
      <c r="C136" s="11"/>
      <c r="D136" s="6" t="s">
        <v>46</v>
      </c>
      <c r="E136" s="42" t="s">
        <v>40</v>
      </c>
      <c r="F136" s="43">
        <v>200</v>
      </c>
      <c r="G136" s="43">
        <v>0.03</v>
      </c>
      <c r="H136" s="43">
        <v>0.1</v>
      </c>
      <c r="I136" s="43">
        <v>9.5</v>
      </c>
      <c r="J136" s="43">
        <v>39.020000000000003</v>
      </c>
      <c r="K136" s="44">
        <v>459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9">SUM(G128:G136)</f>
        <v>23.42</v>
      </c>
      <c r="H137" s="19">
        <f t="shared" si="59"/>
        <v>40.660000000000004</v>
      </c>
      <c r="I137" s="19">
        <f t="shared" si="59"/>
        <v>76.86999999999999</v>
      </c>
      <c r="J137" s="19">
        <f t="shared" si="59"/>
        <v>713.63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1">G127+G137</f>
        <v>50.459999999999994</v>
      </c>
      <c r="H138" s="32">
        <f t="shared" ref="H138" si="62">H127+H137</f>
        <v>63.210000000000008</v>
      </c>
      <c r="I138" s="32">
        <f t="shared" ref="I138" si="63">I127+I137</f>
        <v>183.73999999999998</v>
      </c>
      <c r="J138" s="32">
        <f t="shared" ref="J138:L138" si="64">J127+J137</f>
        <v>1452.22</v>
      </c>
      <c r="K138" s="32"/>
      <c r="L138" s="32">
        <f t="shared" si="64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150</v>
      </c>
      <c r="G139" s="40">
        <v>23.85</v>
      </c>
      <c r="H139" s="40">
        <v>11.55</v>
      </c>
      <c r="I139" s="40">
        <v>22.5</v>
      </c>
      <c r="J139" s="40">
        <v>289.35000000000002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180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4.7300000000000004</v>
      </c>
      <c r="H142" s="43">
        <v>0.6</v>
      </c>
      <c r="I142" s="43">
        <v>24.14</v>
      </c>
      <c r="J142" s="43">
        <v>120.88</v>
      </c>
      <c r="K142" s="44">
        <v>573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77</v>
      </c>
      <c r="F143" s="43">
        <v>100</v>
      </c>
      <c r="G143" s="43">
        <v>1.2</v>
      </c>
      <c r="H143" s="43">
        <v>0.4</v>
      </c>
      <c r="I143" s="43">
        <v>16.8</v>
      </c>
      <c r="J143" s="43">
        <v>75.599999999999994</v>
      </c>
      <c r="K143" s="44">
        <v>338</v>
      </c>
      <c r="L143" s="43"/>
    </row>
    <row r="144" spans="1:12" ht="15" x14ac:dyDescent="0.25">
      <c r="A144" s="23"/>
      <c r="B144" s="15"/>
      <c r="C144" s="11"/>
      <c r="D144" s="6" t="s">
        <v>58</v>
      </c>
      <c r="E144" s="42" t="s">
        <v>68</v>
      </c>
      <c r="F144" s="43">
        <v>10</v>
      </c>
      <c r="G144" s="43">
        <v>0.08</v>
      </c>
      <c r="H144" s="43">
        <v>8.1999999999999993</v>
      </c>
      <c r="I144" s="43">
        <v>0.13</v>
      </c>
      <c r="J144" s="43">
        <v>74.64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5">SUM(G139:G145)</f>
        <v>29.89</v>
      </c>
      <c r="H146" s="19">
        <f t="shared" si="65"/>
        <v>20.85</v>
      </c>
      <c r="I146" s="19">
        <f t="shared" si="65"/>
        <v>73.069999999999993</v>
      </c>
      <c r="J146" s="19">
        <f t="shared" si="65"/>
        <v>599.49</v>
      </c>
      <c r="K146" s="25"/>
      <c r="L146" s="19">
        <f t="shared" ref="L146" si="66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>
        <v>573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40</v>
      </c>
      <c r="F154" s="43">
        <v>200</v>
      </c>
      <c r="G154" s="43">
        <v>0.03</v>
      </c>
      <c r="H154" s="43">
        <v>0.1</v>
      </c>
      <c r="I154" s="43">
        <v>9.5</v>
      </c>
      <c r="J154" s="43">
        <v>39.020000000000003</v>
      </c>
      <c r="K154" s="44">
        <v>459</v>
      </c>
      <c r="L154" s="43"/>
    </row>
    <row r="155" spans="1:12" ht="15" x14ac:dyDescent="0.25">
      <c r="A155" s="23"/>
      <c r="B155" s="15"/>
      <c r="C155" s="11"/>
      <c r="D155" s="6" t="s">
        <v>88</v>
      </c>
      <c r="E155" s="42" t="s">
        <v>51</v>
      </c>
      <c r="F155" s="43">
        <v>30</v>
      </c>
      <c r="G155" s="43">
        <v>6.96</v>
      </c>
      <c r="H155" s="43">
        <v>8.85</v>
      </c>
      <c r="I155" s="43">
        <v>0</v>
      </c>
      <c r="J155" s="43">
        <v>107.76</v>
      </c>
      <c r="K155" s="44">
        <v>15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7">SUM(G147:G155)</f>
        <v>33.590000000000003</v>
      </c>
      <c r="H156" s="19">
        <f t="shared" si="67"/>
        <v>25.370000000000005</v>
      </c>
      <c r="I156" s="19">
        <f t="shared" si="67"/>
        <v>101.41999999999999</v>
      </c>
      <c r="J156" s="19">
        <f t="shared" si="67"/>
        <v>711.17</v>
      </c>
      <c r="K156" s="25"/>
      <c r="L156" s="19">
        <f t="shared" ref="L156" si="68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69">G146+G156</f>
        <v>63.480000000000004</v>
      </c>
      <c r="H157" s="32">
        <f t="shared" ref="H157" si="70">H146+H156</f>
        <v>46.220000000000006</v>
      </c>
      <c r="I157" s="32">
        <f t="shared" ref="I157" si="71">I146+I156</f>
        <v>174.48999999999998</v>
      </c>
      <c r="J157" s="32">
        <f t="shared" ref="J157:L157" si="72">J146+J156</f>
        <v>1310.6599999999999</v>
      </c>
      <c r="K157" s="32"/>
      <c r="L157" s="32">
        <f t="shared" si="72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170</v>
      </c>
      <c r="G158" s="40">
        <v>12.38</v>
      </c>
      <c r="H158" s="40">
        <v>16.66</v>
      </c>
      <c r="I158" s="40">
        <v>45.36</v>
      </c>
      <c r="J158" s="40">
        <v>380.9</v>
      </c>
      <c r="K158" s="41">
        <v>43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0.03</v>
      </c>
      <c r="H160" s="43">
        <v>0.1</v>
      </c>
      <c r="I160" s="43">
        <v>9.5</v>
      </c>
      <c r="J160" s="43">
        <v>39.020000000000003</v>
      </c>
      <c r="K160" s="44">
        <v>459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3.94</v>
      </c>
      <c r="H161" s="43">
        <v>0.5</v>
      </c>
      <c r="I161" s="43">
        <v>24.14</v>
      </c>
      <c r="J161" s="43">
        <v>116.82</v>
      </c>
      <c r="K161" s="44">
        <v>573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1.2</v>
      </c>
      <c r="H162" s="43">
        <v>0.4</v>
      </c>
      <c r="I162" s="43">
        <v>16.8</v>
      </c>
      <c r="J162" s="43">
        <v>75.599999999999994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3">SUM(G158:G164)</f>
        <v>17.55</v>
      </c>
      <c r="H165" s="19">
        <f t="shared" si="73"/>
        <v>17.66</v>
      </c>
      <c r="I165" s="19">
        <f t="shared" si="73"/>
        <v>95.8</v>
      </c>
      <c r="J165" s="19">
        <f t="shared" si="73"/>
        <v>612.34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200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150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>
        <v>100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87</v>
      </c>
      <c r="F172" s="43">
        <v>30</v>
      </c>
      <c r="G172" s="43">
        <v>6.96</v>
      </c>
      <c r="H172" s="43">
        <v>8.85</v>
      </c>
      <c r="I172" s="43">
        <v>0</v>
      </c>
      <c r="J172" s="43">
        <v>107.76</v>
      </c>
      <c r="K172" s="44">
        <v>30</v>
      </c>
      <c r="L172" s="43"/>
    </row>
    <row r="173" spans="1:12" ht="15" x14ac:dyDescent="0.25">
      <c r="A173" s="23"/>
      <c r="B173" s="15"/>
      <c r="C173" s="11"/>
      <c r="D173" s="6" t="s">
        <v>65</v>
      </c>
      <c r="E173" s="42" t="s">
        <v>40</v>
      </c>
      <c r="F173" s="43">
        <v>200</v>
      </c>
      <c r="G173" s="43">
        <v>0.03</v>
      </c>
      <c r="H173" s="43">
        <v>0.1</v>
      </c>
      <c r="I173" s="43">
        <v>9.5</v>
      </c>
      <c r="J173" s="43">
        <v>39.020000000000003</v>
      </c>
      <c r="K173" s="44">
        <v>200</v>
      </c>
      <c r="L173" s="43"/>
    </row>
    <row r="174" spans="1:12" ht="15" x14ac:dyDescent="0.25">
      <c r="A174" s="23"/>
      <c r="B174" s="15"/>
      <c r="C174" s="11"/>
      <c r="D174" s="6" t="s">
        <v>64</v>
      </c>
      <c r="E174" s="42" t="s">
        <v>54</v>
      </c>
      <c r="F174" s="43">
        <v>100</v>
      </c>
      <c r="G174" s="43">
        <v>9.5</v>
      </c>
      <c r="H174" s="43">
        <v>13.5</v>
      </c>
      <c r="I174" s="43">
        <v>2.74</v>
      </c>
      <c r="J174" s="43">
        <v>170.46</v>
      </c>
      <c r="K174" s="44">
        <v>100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5">SUM(G166:G174)</f>
        <v>31.220000000000002</v>
      </c>
      <c r="H175" s="19">
        <f t="shared" si="75"/>
        <v>32.760000000000005</v>
      </c>
      <c r="I175" s="19">
        <f t="shared" si="75"/>
        <v>104.6</v>
      </c>
      <c r="J175" s="19">
        <f t="shared" si="75"/>
        <v>780.94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77">G165+G175</f>
        <v>48.77</v>
      </c>
      <c r="H176" s="32">
        <f t="shared" ref="H176" si="78">H165+H175</f>
        <v>50.42</v>
      </c>
      <c r="I176" s="32">
        <f t="shared" ref="I176" si="79">I165+I175</f>
        <v>200.39999999999998</v>
      </c>
      <c r="J176" s="32">
        <f t="shared" ref="J176:L176" si="80">J165+J175</f>
        <v>1393.2800000000002</v>
      </c>
      <c r="K176" s="32"/>
      <c r="L176" s="32">
        <f t="shared" si="80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180</v>
      </c>
      <c r="G177" s="40">
        <v>6.65</v>
      </c>
      <c r="H177" s="40">
        <v>12.6</v>
      </c>
      <c r="I177" s="40">
        <v>19.600000000000001</v>
      </c>
      <c r="J177" s="40">
        <v>218.4</v>
      </c>
      <c r="K177" s="41">
        <v>170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70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3.94</v>
      </c>
      <c r="H180" s="43">
        <v>0.5</v>
      </c>
      <c r="I180" s="43">
        <v>24.14</v>
      </c>
      <c r="J180" s="43">
        <v>120.88</v>
      </c>
      <c r="K180" s="44">
        <v>573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1.2</v>
      </c>
      <c r="H181" s="43">
        <v>0.4</v>
      </c>
      <c r="I181" s="43">
        <v>16.8</v>
      </c>
      <c r="J181" s="43">
        <v>75.599999999999994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29</v>
      </c>
      <c r="E182" s="42" t="s">
        <v>53</v>
      </c>
      <c r="F182" s="43">
        <v>100</v>
      </c>
      <c r="G182" s="43">
        <v>2.4300000000000002</v>
      </c>
      <c r="H182" s="43">
        <v>11.78</v>
      </c>
      <c r="I182" s="43">
        <v>24.46</v>
      </c>
      <c r="J182" s="43">
        <v>144</v>
      </c>
      <c r="K182" s="44">
        <v>304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1">SUM(G177:G183)</f>
        <v>14.25</v>
      </c>
      <c r="H184" s="19">
        <f t="shared" si="81"/>
        <v>25.38</v>
      </c>
      <c r="I184" s="19">
        <f t="shared" si="81"/>
        <v>94.5</v>
      </c>
      <c r="J184" s="19">
        <f t="shared" si="81"/>
        <v>597.9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45</v>
      </c>
      <c r="F187" s="43">
        <v>170</v>
      </c>
      <c r="G187" s="43">
        <v>8.92</v>
      </c>
      <c r="H187" s="43">
        <v>16.29</v>
      </c>
      <c r="I187" s="43">
        <v>39.479999999999997</v>
      </c>
      <c r="J187" s="43">
        <v>339.8</v>
      </c>
      <c r="K187" s="44">
        <v>4.3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>
        <v>573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86</v>
      </c>
      <c r="E192" s="42" t="s">
        <v>85</v>
      </c>
      <c r="F192" s="43">
        <v>50</v>
      </c>
      <c r="G192" s="43">
        <v>1</v>
      </c>
      <c r="H192" s="43">
        <v>1.3</v>
      </c>
      <c r="I192" s="43">
        <v>3.09</v>
      </c>
      <c r="J192" s="43">
        <v>28.06</v>
      </c>
      <c r="K192" s="44">
        <v>422</v>
      </c>
      <c r="L192" s="43"/>
    </row>
    <row r="193" spans="1:12" ht="15" x14ac:dyDescent="0.25">
      <c r="A193" s="23"/>
      <c r="B193" s="15"/>
      <c r="C193" s="11"/>
      <c r="D193" s="6" t="s">
        <v>65</v>
      </c>
      <c r="E193" s="42" t="s">
        <v>40</v>
      </c>
      <c r="F193" s="43">
        <v>200</v>
      </c>
      <c r="G193" s="43">
        <v>0.03</v>
      </c>
      <c r="H193" s="43">
        <v>0.1</v>
      </c>
      <c r="I193" s="43">
        <v>9.5</v>
      </c>
      <c r="J193" s="43">
        <v>39.020000000000003</v>
      </c>
      <c r="K193" s="44">
        <v>459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3">SUM(G185:G193)</f>
        <v>26.720000000000002</v>
      </c>
      <c r="H194" s="19">
        <f t="shared" si="83"/>
        <v>27.37</v>
      </c>
      <c r="I194" s="19">
        <f t="shared" si="83"/>
        <v>107.21000000000001</v>
      </c>
      <c r="J194" s="19">
        <f t="shared" si="83"/>
        <v>724.17</v>
      </c>
      <c r="K194" s="25"/>
      <c r="L194" s="19">
        <f t="shared" ref="L194" si="84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1220</v>
      </c>
      <c r="G195" s="32">
        <f t="shared" ref="G195" si="85">G184+G194</f>
        <v>40.97</v>
      </c>
      <c r="H195" s="32">
        <f t="shared" ref="H195" si="86">H184+H194</f>
        <v>52.75</v>
      </c>
      <c r="I195" s="32">
        <f t="shared" ref="I195" si="87">I184+I194</f>
        <v>201.71</v>
      </c>
      <c r="J195" s="32">
        <f t="shared" ref="J195:L195" si="88">J184+J194</f>
        <v>1322.07</v>
      </c>
      <c r="K195" s="32"/>
      <c r="L195" s="32">
        <f t="shared" si="88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1258.7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48.541999999999994</v>
      </c>
      <c r="H196" s="34">
        <f t="shared" si="89"/>
        <v>54.594000000000008</v>
      </c>
      <c r="I196" s="34">
        <f t="shared" si="89"/>
        <v>184.35299999999998</v>
      </c>
      <c r="J196" s="34">
        <f t="shared" si="89"/>
        <v>1369.4829999999999</v>
      </c>
      <c r="K196" s="34"/>
      <c r="L196" s="34" t="e">
        <f t="shared" ref="L196" si="90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Абдул-Малик</cp:lastModifiedBy>
  <dcterms:created xsi:type="dcterms:W3CDTF">2022-05-16T14:23:56Z</dcterms:created>
  <dcterms:modified xsi:type="dcterms:W3CDTF">2025-02-19T13:07:51Z</dcterms:modified>
</cp:coreProperties>
</file>